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540" tabRatio="895" firstSheet="5" activeTab="14"/>
  </bookViews>
  <sheets>
    <sheet name="SUMA" sheetId="1" r:id="rId1"/>
    <sheet name="ŚREDNIA" sheetId="2" r:id="rId2"/>
    <sheet name="JEŻELI" sheetId="3" r:id="rId3"/>
    <sheet name="ZAOKR" sheetId="4" r:id="rId4"/>
    <sheet name="MAX MIN" sheetId="5" r:id="rId5"/>
    <sheet name="ILE.NIEPUSTYCH" sheetId="6" r:id="rId6"/>
    <sheet name="DZIŚ" sheetId="7" r:id="rId7"/>
    <sheet name="LUB ORAZ" sheetId="8" r:id="rId8"/>
    <sheet name="Zagnieżdżanie Funkcji" sheetId="9" r:id="rId9"/>
    <sheet name="SUMA.ILOCZYNÓW" sheetId="10" r:id="rId10"/>
    <sheet name="Funkcje Tekstowe" sheetId="11" r:id="rId11"/>
    <sheet name="CZY.BŁĄD" sheetId="12" r:id="rId12"/>
    <sheet name="WIERSZ" sheetId="13" r:id="rId13"/>
    <sheet name="MODUŁ.LICZBY" sheetId="14" r:id="rId14"/>
    <sheet name="WYBIERZ" sheetId="15" r:id="rId15"/>
  </sheets>
  <definedNames>
    <definedName name="Green" localSheetId="1">#REF!</definedName>
    <definedName name="Green" localSheetId="8">#REF!</definedName>
    <definedName name="Green">#REF!</definedName>
    <definedName name="Hungary" localSheetId="1">#REF!</definedName>
    <definedName name="Hungary" localSheetId="8">#REF!</definedName>
    <definedName name="Hungary">#REF!</definedName>
    <definedName name="Poland" localSheetId="1">#REF!</definedName>
    <definedName name="Poland" localSheetId="8">#REF!</definedName>
    <definedName name="Poland">#REF!</definedName>
    <definedName name="Red" localSheetId="1">#REF!</definedName>
    <definedName name="Red" localSheetId="8">#REF!</definedName>
    <definedName name="Red">#REF!</definedName>
    <definedName name="Yellow" localSheetId="1">#REF!</definedName>
    <definedName name="Yellow" localSheetId="8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<sst xmlns="http://schemas.openxmlformats.org/spreadsheetml/2006/main" count="249" uniqueCount="177">
  <si>
    <t>Wzrost sprzedaży</t>
  </si>
  <si>
    <t>wzrost %</t>
  </si>
  <si>
    <t>produkt A</t>
  </si>
  <si>
    <t>produkt B</t>
  </si>
  <si>
    <t>Imie</t>
  </si>
  <si>
    <t>Płeć</t>
  </si>
  <si>
    <t>Agata</t>
  </si>
  <si>
    <t>Marcin</t>
  </si>
  <si>
    <t>Łucja</t>
  </si>
  <si>
    <t>Ewelina</t>
  </si>
  <si>
    <t>Kamil</t>
  </si>
  <si>
    <t>Kamilia</t>
  </si>
  <si>
    <t>Wojciech</t>
  </si>
  <si>
    <t>Przemysław</t>
  </si>
  <si>
    <t>Agnieszka</t>
  </si>
  <si>
    <t>Dorota</t>
  </si>
  <si>
    <t>Marta</t>
  </si>
  <si>
    <t>&lt;50</t>
  </si>
  <si>
    <t>&gt;100</t>
  </si>
  <si>
    <t>Oddział 1</t>
  </si>
  <si>
    <t>Oddział 2</t>
  </si>
  <si>
    <t>Oddział 3</t>
  </si>
  <si>
    <t>ORAZ</t>
  </si>
  <si>
    <t>LUB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</si>
  <si>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</si>
  <si>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</si>
  <si>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</si>
  <si>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</si>
  <si>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</si>
  <si>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</si>
  <si>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</si>
  <si>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</si>
  <si>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</si>
  <si>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</si>
  <si>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</si>
  <si>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</si>
  <si>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Total</t>
  </si>
  <si>
    <t xml:space="preserve">Modern Trade </t>
  </si>
  <si>
    <t>...</t>
  </si>
  <si>
    <t>pojemność</t>
  </si>
  <si>
    <t>maj 2007</t>
  </si>
  <si>
    <t>Tonik Bezalk. Super Day 200ml Very Cool Brand</t>
  </si>
  <si>
    <t>Tonik Bezalk. Super Night 150ml The Best Brand</t>
  </si>
  <si>
    <t>Tonik Bezalk. Super Life 90ml, Friendly Brand</t>
  </si>
  <si>
    <t xml:space="preserve"> </t>
  </si>
  <si>
    <t>Instrukcja: proszę o wpisanie wielkości rabatu przyznanego dla danego klienta w danym miesiącu</t>
  </si>
  <si>
    <t>Ilość rabatów</t>
  </si>
  <si>
    <t>Klient 1</t>
  </si>
  <si>
    <t>Klient 2</t>
  </si>
  <si>
    <t>Klient 3</t>
  </si>
  <si>
    <t>Klient 4</t>
  </si>
  <si>
    <t>Klient 5</t>
  </si>
  <si>
    <t>Klient 6</t>
  </si>
  <si>
    <t>Klient 7</t>
  </si>
  <si>
    <t>Klient 8</t>
  </si>
  <si>
    <t>Klient 9</t>
  </si>
  <si>
    <t>Klient 10</t>
  </si>
  <si>
    <t>W miesiącu</t>
  </si>
  <si>
    <t>rok</t>
  </si>
  <si>
    <t>Sprzedaż</t>
  </si>
  <si>
    <t>klasa klienta</t>
  </si>
  <si>
    <t>rabat</t>
  </si>
  <si>
    <t xml:space="preserve">  </t>
  </si>
  <si>
    <t>produkt C</t>
  </si>
  <si>
    <t>produkt D</t>
  </si>
  <si>
    <t>produkt E</t>
  </si>
  <si>
    <t>produkt F</t>
  </si>
  <si>
    <t>produkt G</t>
  </si>
  <si>
    <t>produkt 1</t>
  </si>
  <si>
    <t>produkt 2</t>
  </si>
  <si>
    <t>produkt 3</t>
  </si>
  <si>
    <t>produkt 4</t>
  </si>
  <si>
    <t>produkt 5</t>
  </si>
  <si>
    <t>produkt 6</t>
  </si>
  <si>
    <t>produkt 7</t>
  </si>
  <si>
    <t>SUMA</t>
  </si>
  <si>
    <t>zawodnik 1</t>
  </si>
  <si>
    <t>zawodnik 2</t>
  </si>
  <si>
    <t>zawodnik 3</t>
  </si>
  <si>
    <t>zawodnik 4</t>
  </si>
  <si>
    <t>zawodnik 5</t>
  </si>
  <si>
    <t>zawodnik 6</t>
  </si>
  <si>
    <t>zawodnik 7</t>
  </si>
  <si>
    <t>zawodnik 8</t>
  </si>
  <si>
    <t>zawodnik 9</t>
  </si>
  <si>
    <t>zawodnik 10</t>
  </si>
  <si>
    <t>Najlepszy czas:</t>
  </si>
  <si>
    <t>Najgorszy czas:</t>
  </si>
  <si>
    <t>czas:</t>
  </si>
  <si>
    <t>liczba cyfr</t>
  </si>
  <si>
    <t>ZAOKR()</t>
  </si>
  <si>
    <t>liczba</t>
  </si>
  <si>
    <t>brak sprzedaży</t>
  </si>
  <si>
    <t>nie klasyfikowany</t>
  </si>
  <si>
    <t>data dostawy</t>
  </si>
  <si>
    <t>pozostało dni:</t>
  </si>
  <si>
    <t>Dostawca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</si>
  <si>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</si>
  <si>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</si>
  <si>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</si>
  <si>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</si>
  <si>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</si>
  <si>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</si>
  <si>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</si>
  <si>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</si>
  <si>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</si>
  <si>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</si>
  <si>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</si>
  <si>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POLSKA</t>
  </si>
  <si>
    <t>ROSJA</t>
  </si>
  <si>
    <t>UKRAINA</t>
  </si>
  <si>
    <t>RUMUNIA</t>
  </si>
  <si>
    <t>Marża</t>
  </si>
  <si>
    <t>LICZBA</t>
  </si>
  <si>
    <t>MODUŁ LICZBY</t>
  </si>
  <si>
    <t>przychód</t>
  </si>
  <si>
    <t>marża</t>
  </si>
  <si>
    <t>średnia cena</t>
  </si>
  <si>
    <t>sztuki</t>
  </si>
  <si>
    <t>1Q'10</t>
  </si>
  <si>
    <t>2Q'10</t>
  </si>
  <si>
    <t>N/A</t>
  </si>
  <si>
    <t>?</t>
  </si>
  <si>
    <t>sztuki TOTAL</t>
  </si>
  <si>
    <t>Tabela Wynikowa</t>
  </si>
  <si>
    <t>Dolnośląskie</t>
  </si>
  <si>
    <t>Wielkopolskie</t>
  </si>
  <si>
    <t>Lubelskie</t>
  </si>
  <si>
    <t>Śląskie</t>
  </si>
  <si>
    <t>ŚREDNIA</t>
  </si>
  <si>
    <t>Lista projektów i ich terminy</t>
  </si>
  <si>
    <t>Nr.</t>
  </si>
  <si>
    <t>Nazwa Projektu</t>
  </si>
  <si>
    <t>Termin</t>
  </si>
  <si>
    <t>projekt OIP</t>
  </si>
  <si>
    <t>projekt OJD</t>
  </si>
  <si>
    <t>projekt POI</t>
  </si>
  <si>
    <t>projekt JIOU</t>
  </si>
  <si>
    <t>projekt YUI</t>
  </si>
  <si>
    <t>projekt OPI</t>
  </si>
  <si>
    <t>projekt IUY</t>
  </si>
  <si>
    <t>projekt SIS</t>
  </si>
  <si>
    <t>projekt GOL</t>
  </si>
  <si>
    <t>projekt IOP</t>
  </si>
  <si>
    <t>zły format daty</t>
  </si>
  <si>
    <t xml:space="preserve">miesiąc </t>
  </si>
  <si>
    <t>dzień</t>
  </si>
  <si>
    <t>dobry format</t>
  </si>
  <si>
    <t>sprawdzenie</t>
  </si>
  <si>
    <t>dobry format jedną formułą</t>
  </si>
  <si>
    <t>12-12-2009</t>
  </si>
  <si>
    <t>03-06-2009</t>
  </si>
  <si>
    <t>02-04-2008</t>
  </si>
  <si>
    <t>30-12-2007</t>
  </si>
  <si>
    <t>Imię i Nazwisko</t>
  </si>
  <si>
    <t>Gdzie spacja</t>
  </si>
  <si>
    <t>Ile znaków</t>
  </si>
  <si>
    <t>Imię</t>
  </si>
  <si>
    <t>Nazwisko</t>
  </si>
  <si>
    <t>Witold Tomeszewski</t>
  </si>
  <si>
    <t>Aleksander Walewski</t>
  </si>
  <si>
    <t>Witold Kurowski</t>
  </si>
  <si>
    <t>Michał Kaczyński</t>
  </si>
  <si>
    <t>Wacław Borkowski</t>
  </si>
  <si>
    <t>Paweł Kurowski</t>
  </si>
  <si>
    <t>Alternatywne rozwiązanie</t>
  </si>
  <si>
    <t>Wacław Antoni Borkowski</t>
  </si>
  <si>
    <t>Wiesław Michał Kaczyński</t>
  </si>
  <si>
    <t>Gdzie 1 spacja</t>
  </si>
  <si>
    <t>Gdzie 2 spacja</t>
  </si>
  <si>
    <t>Łucja Kosowska-Borkowska</t>
  </si>
  <si>
    <t>Marta Grzybowka-Bura</t>
  </si>
  <si>
    <t>Imiona i Nazwisko</t>
  </si>
  <si>
    <t>Pierwsze Imię</t>
  </si>
  <si>
    <t>Drugie Imię</t>
  </si>
  <si>
    <t>Czy ma tylko 1 imię?</t>
  </si>
  <si>
    <t>ostatnia litera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</si>
</sst>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.000%"/>
    <numFmt numFmtId="167" formatCode="0.0000"/>
    <numFmt numFmtId="168" formatCode="0.000"/>
    <numFmt numFmtId="169" formatCode="[$-415]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52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0" fillId="33" borderId="10" xfId="0" applyFill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9" fontId="0" fillId="0" borderId="10" xfId="52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4" borderId="11" xfId="0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13" xfId="0" applyFont="1" applyFill="1" applyBorder="1" applyAlignment="1" quotePrefix="1">
      <alignment horizontal="center"/>
    </xf>
    <xf numFmtId="17" fontId="5" fillId="34" borderId="13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0" fontId="2" fillId="35" borderId="16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0" xfId="52" applyFont="1" applyBorder="1" applyAlignment="1">
      <alignment/>
    </xf>
    <xf numFmtId="165" fontId="0" fillId="0" borderId="10" xfId="52" applyNumberFormat="1" applyBorder="1" applyAlignment="1">
      <alignment horizontal="center"/>
    </xf>
    <xf numFmtId="165" fontId="0" fillId="0" borderId="10" xfId="52" applyNumberFormat="1" applyBorder="1" applyAlignment="1">
      <alignment/>
    </xf>
    <xf numFmtId="9" fontId="0" fillId="0" borderId="0" xfId="52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9" fontId="0" fillId="0" borderId="0" xfId="52" applyFont="1" applyAlignment="1">
      <alignment/>
    </xf>
    <xf numFmtId="0" fontId="0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34" borderId="22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4" borderId="24" xfId="0" applyFill="1" applyBorder="1" applyAlignment="1">
      <alignment horizontal="left" wrapText="1"/>
    </xf>
    <xf numFmtId="0" fontId="0" fillId="34" borderId="23" xfId="0" applyFill="1" applyBorder="1" applyAlignment="1">
      <alignment horizontal="left" wrapText="1"/>
    </xf>
    <xf numFmtId="0" fontId="0" fillId="34" borderId="25" xfId="0" applyFill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14" fontId="0" fillId="0" borderId="32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4" fontId="0" fillId="0" borderId="30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14" fontId="0" fillId="0" borderId="27" xfId="0" applyNumberFormat="1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  <cellStyle name="Обычный_Huefs130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1"/>
  <sheetViews>
    <sheetView zoomScalePageLayoutView="0" workbookViewId="0" topLeftCell="A1">
      <selection activeCell="F11" sqref="F11"/>
    </sheetView>
  </sheetViews>
  <sheetFormatPr defaultColWidth="9.140625" defaultRowHeight="12.75"/>
  <sheetData>
    <row r="3" spans="3:6" ht="12.75">
      <c r="C3">
        <v>2010</v>
      </c>
      <c r="F3">
        <v>2010</v>
      </c>
    </row>
    <row r="4" spans="2:6" ht="12.75">
      <c r="B4" t="s">
        <v>68</v>
      </c>
      <c r="C4">
        <v>234</v>
      </c>
      <c r="E4" t="s">
        <v>68</v>
      </c>
      <c r="F4">
        <v>234</v>
      </c>
    </row>
    <row r="5" spans="2:6" ht="12.75">
      <c r="B5" t="s">
        <v>69</v>
      </c>
      <c r="C5">
        <v>345</v>
      </c>
      <c r="E5" t="s">
        <v>69</v>
      </c>
      <c r="F5">
        <v>345</v>
      </c>
    </row>
    <row r="6" spans="2:6" ht="12.75">
      <c r="B6" t="s">
        <v>70</v>
      </c>
      <c r="E6" t="s">
        <v>70</v>
      </c>
      <c r="F6">
        <v>456</v>
      </c>
    </row>
    <row r="7" spans="2:6" ht="12.75">
      <c r="B7" t="s">
        <v>71</v>
      </c>
      <c r="C7">
        <v>789</v>
      </c>
      <c r="E7" t="s">
        <v>71</v>
      </c>
      <c r="F7">
        <v>789</v>
      </c>
    </row>
    <row r="8" spans="2:6" ht="12.75">
      <c r="B8" t="s">
        <v>72</v>
      </c>
      <c r="C8">
        <v>876</v>
      </c>
      <c r="E8" t="s">
        <v>72</v>
      </c>
      <c r="F8">
        <v>876</v>
      </c>
    </row>
    <row r="9" spans="2:6" ht="12.75">
      <c r="B9" t="s">
        <v>73</v>
      </c>
      <c r="C9">
        <v>432</v>
      </c>
      <c r="E9" t="s">
        <v>73</v>
      </c>
      <c r="F9">
        <v>432</v>
      </c>
    </row>
    <row r="10" spans="2:6" ht="12.75">
      <c r="B10" t="s">
        <v>74</v>
      </c>
      <c r="C10">
        <v>987</v>
      </c>
      <c r="E10" t="s">
        <v>74</v>
      </c>
      <c r="F10">
        <v>987</v>
      </c>
    </row>
    <row r="11" spans="2:5" ht="12.75">
      <c r="B11" t="s">
        <v>75</v>
      </c>
      <c r="E11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5"/>
  <sheetViews>
    <sheetView showGridLines="0" zoomScalePageLayoutView="0" workbookViewId="0" topLeftCell="A1">
      <selection activeCell="G4" sqref="G4"/>
    </sheetView>
  </sheetViews>
  <sheetFormatPr defaultColWidth="9.140625" defaultRowHeight="12.75"/>
  <cols>
    <col min="3" max="3" width="9.57421875" style="0" bestFit="1" customWidth="1"/>
  </cols>
  <sheetData>
    <row r="3" spans="2:7" ht="12.75">
      <c r="B3" s="44"/>
      <c r="C3" s="45" t="s">
        <v>108</v>
      </c>
      <c r="D3" s="45" t="s">
        <v>109</v>
      </c>
      <c r="E3" s="45" t="s">
        <v>110</v>
      </c>
      <c r="F3" s="45" t="s">
        <v>111</v>
      </c>
      <c r="G3" s="46" t="s">
        <v>36</v>
      </c>
    </row>
    <row r="4" spans="2:9" ht="12.75">
      <c r="B4" s="45" t="s">
        <v>112</v>
      </c>
      <c r="C4" s="11">
        <v>0.2615388358113369</v>
      </c>
      <c r="D4" s="11">
        <v>0.3276523177258624</v>
      </c>
      <c r="E4" s="11">
        <v>0.4419025962519472</v>
      </c>
      <c r="F4" s="11">
        <v>0.31679139563011277</v>
      </c>
      <c r="G4" s="11"/>
      <c r="I4" s="47">
        <f>(C4*C5+D4*D5+E4*E5+F4*F5)/G5</f>
        <v>0.3201176533336129</v>
      </c>
    </row>
    <row r="5" spans="2:7" ht="12.75">
      <c r="B5" s="45" t="s">
        <v>59</v>
      </c>
      <c r="C5" s="12">
        <v>391.6932223797316</v>
      </c>
      <c r="D5" s="12">
        <v>517.2494329809556</v>
      </c>
      <c r="E5" s="12">
        <v>178.2633864264842</v>
      </c>
      <c r="F5" s="12">
        <v>800.3503227291264</v>
      </c>
      <c r="G5" s="12">
        <f>SUM(C5:F5)</f>
        <v>1887.556364516298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3"/>
  <sheetViews>
    <sheetView showGridLines="0" zoomScalePageLayoutView="0" workbookViewId="0" topLeftCell="A13">
      <selection activeCell="C27" sqref="C27:H32"/>
    </sheetView>
  </sheetViews>
  <sheetFormatPr defaultColWidth="9.140625" defaultRowHeight="12.75"/>
  <cols>
    <col min="2" max="2" width="35.421875" style="0" customWidth="1"/>
    <col min="3" max="3" width="11.57421875" style="0" customWidth="1"/>
    <col min="4" max="4" width="9.7109375" style="0" bestFit="1" customWidth="1"/>
    <col min="5" max="5" width="11.28125" style="0" customWidth="1"/>
    <col min="6" max="6" width="14.28125" style="0" bestFit="1" customWidth="1"/>
    <col min="7" max="7" width="11.28125" style="0" bestFit="1" customWidth="1"/>
    <col min="8" max="8" width="23.28125" style="0" bestFit="1" customWidth="1"/>
    <col min="10" max="10" width="10.28125" style="0" bestFit="1" customWidth="1"/>
    <col min="11" max="11" width="14.8515625" style="0" bestFit="1" customWidth="1"/>
  </cols>
  <sheetData>
    <row r="1" ht="13.5" thickBot="1"/>
    <row r="2" spans="2:6" ht="12.75">
      <c r="B2" s="116"/>
      <c r="C2" s="15"/>
      <c r="D2" s="115" t="s">
        <v>37</v>
      </c>
      <c r="E2" s="115"/>
      <c r="F2" s="115"/>
    </row>
    <row r="3" spans="2:6" ht="13.5" thickBot="1">
      <c r="B3" s="117"/>
      <c r="C3" s="16" t="s">
        <v>39</v>
      </c>
      <c r="D3" s="17" t="s">
        <v>40</v>
      </c>
      <c r="E3" s="18">
        <v>39326</v>
      </c>
      <c r="F3" s="18">
        <v>39417</v>
      </c>
    </row>
    <row r="4" spans="2:6" ht="12.75">
      <c r="B4" s="19" t="s">
        <v>41</v>
      </c>
      <c r="C4" s="62"/>
      <c r="D4" s="20">
        <v>16.21495357745009</v>
      </c>
      <c r="E4" s="20">
        <v>16.524406526433392</v>
      </c>
      <c r="F4" s="20">
        <v>16.35575200234987</v>
      </c>
    </row>
    <row r="5" spans="2:6" ht="12.75">
      <c r="B5" s="21" t="s">
        <v>42</v>
      </c>
      <c r="C5" s="63"/>
      <c r="D5" s="22">
        <v>19.139223573313526</v>
      </c>
      <c r="E5" s="22">
        <v>19.940789385981</v>
      </c>
      <c r="F5" s="22">
        <v>20.915213719371923</v>
      </c>
    </row>
    <row r="6" spans="2:6" ht="12.75">
      <c r="B6" s="21" t="s">
        <v>43</v>
      </c>
      <c r="C6" s="64"/>
      <c r="D6" s="22">
        <v>12.868683756068743</v>
      </c>
      <c r="E6" s="22">
        <v>12.868295975829941</v>
      </c>
      <c r="F6" s="22">
        <v>12.746105625860398</v>
      </c>
    </row>
    <row r="7" spans="2:6" ht="13.5" thickBot="1">
      <c r="B7" s="23" t="s">
        <v>38</v>
      </c>
      <c r="C7" s="49" t="s">
        <v>38</v>
      </c>
      <c r="D7" s="24" t="s">
        <v>38</v>
      </c>
      <c r="E7" s="24" t="s">
        <v>38</v>
      </c>
      <c r="F7" s="24" t="s">
        <v>38</v>
      </c>
    </row>
    <row r="9" ht="13.5" thickBot="1"/>
    <row r="10" spans="2:8" ht="13.5" thickBot="1">
      <c r="B10" s="65" t="s">
        <v>144</v>
      </c>
      <c r="C10" s="66" t="s">
        <v>58</v>
      </c>
      <c r="D10" s="66" t="s">
        <v>145</v>
      </c>
      <c r="E10" s="66" t="s">
        <v>146</v>
      </c>
      <c r="F10" s="67" t="s">
        <v>147</v>
      </c>
      <c r="G10" s="66" t="s">
        <v>148</v>
      </c>
      <c r="H10" s="68" t="s">
        <v>149</v>
      </c>
    </row>
    <row r="11" spans="2:8" ht="12.75">
      <c r="B11" s="69" t="s">
        <v>150</v>
      </c>
      <c r="C11" s="70"/>
      <c r="D11" s="91"/>
      <c r="E11" s="91"/>
      <c r="F11" s="92"/>
      <c r="G11" s="93"/>
      <c r="H11" s="94"/>
    </row>
    <row r="12" spans="2:8" ht="12.75">
      <c r="B12" s="71" t="s">
        <v>151</v>
      </c>
      <c r="C12" s="4"/>
      <c r="D12" s="4"/>
      <c r="E12" s="4"/>
      <c r="F12" s="72"/>
      <c r="G12" s="73"/>
      <c r="H12" s="74"/>
    </row>
    <row r="13" spans="2:8" ht="12.75">
      <c r="B13" s="71" t="s">
        <v>152</v>
      </c>
      <c r="C13" s="4"/>
      <c r="D13" s="4"/>
      <c r="E13" s="4"/>
      <c r="F13" s="72"/>
      <c r="G13" s="73"/>
      <c r="H13" s="74"/>
    </row>
    <row r="14" spans="2:8" ht="13.5" thickBot="1">
      <c r="B14" s="75" t="s">
        <v>153</v>
      </c>
      <c r="C14" s="76"/>
      <c r="D14" s="76"/>
      <c r="E14" s="76"/>
      <c r="F14" s="77"/>
      <c r="G14" s="78"/>
      <c r="H14" s="79"/>
    </row>
    <row r="16" ht="13.5" thickBot="1">
      <c r="G16" t="s">
        <v>165</v>
      </c>
    </row>
    <row r="17" spans="2:8" ht="13.5" thickBot="1">
      <c r="B17" s="65" t="s">
        <v>154</v>
      </c>
      <c r="C17" s="66" t="s">
        <v>155</v>
      </c>
      <c r="D17" s="66" t="s">
        <v>156</v>
      </c>
      <c r="E17" s="66" t="s">
        <v>157</v>
      </c>
      <c r="F17" s="67" t="s">
        <v>158</v>
      </c>
      <c r="G17" s="66" t="s">
        <v>157</v>
      </c>
      <c r="H17" s="68" t="s">
        <v>158</v>
      </c>
    </row>
    <row r="18" spans="2:8" ht="12.75">
      <c r="B18" s="80" t="s">
        <v>159</v>
      </c>
      <c r="C18" s="91"/>
      <c r="D18" s="91"/>
      <c r="E18" s="95"/>
      <c r="F18" s="96"/>
      <c r="G18" s="97"/>
      <c r="H18" s="98"/>
    </row>
    <row r="19" spans="2:8" ht="12.75">
      <c r="B19" s="81" t="s">
        <v>160</v>
      </c>
      <c r="C19" s="99"/>
      <c r="D19" s="99"/>
      <c r="E19" s="100"/>
      <c r="F19" s="96"/>
      <c r="G19" s="102"/>
      <c r="H19" s="103"/>
    </row>
    <row r="20" spans="2:8" ht="12.75">
      <c r="B20" s="81" t="s">
        <v>171</v>
      </c>
      <c r="C20" s="99"/>
      <c r="D20" s="99"/>
      <c r="E20" s="100"/>
      <c r="F20" s="96"/>
      <c r="G20" s="102"/>
      <c r="H20" s="103"/>
    </row>
    <row r="21" spans="2:8" ht="12.75">
      <c r="B21" s="81" t="s">
        <v>161</v>
      </c>
      <c r="C21" s="99"/>
      <c r="D21" s="99"/>
      <c r="E21" s="100"/>
      <c r="F21" s="96"/>
      <c r="G21" s="102"/>
      <c r="H21" s="103"/>
    </row>
    <row r="22" spans="2:8" ht="12.75">
      <c r="B22" s="81" t="s">
        <v>162</v>
      </c>
      <c r="C22" s="99"/>
      <c r="D22" s="99"/>
      <c r="E22" s="100"/>
      <c r="F22" s="96"/>
      <c r="G22" s="102"/>
      <c r="H22" s="103"/>
    </row>
    <row r="23" spans="2:8" ht="13.5" thickBot="1">
      <c r="B23" s="82" t="s">
        <v>164</v>
      </c>
      <c r="C23" s="104"/>
      <c r="D23" s="104"/>
      <c r="E23" s="105"/>
      <c r="F23" s="105"/>
      <c r="G23" s="107"/>
      <c r="H23" s="108"/>
    </row>
    <row r="25" ht="13.5" thickBot="1"/>
    <row r="26" spans="2:8" s="85" customFormat="1" ht="28.5" customHeight="1" thickBot="1">
      <c r="B26" s="83" t="s">
        <v>172</v>
      </c>
      <c r="C26" s="84" t="s">
        <v>168</v>
      </c>
      <c r="D26" s="84" t="s">
        <v>169</v>
      </c>
      <c r="E26" s="84" t="s">
        <v>175</v>
      </c>
      <c r="F26" s="86" t="s">
        <v>173</v>
      </c>
      <c r="G26" s="87" t="s">
        <v>174</v>
      </c>
      <c r="H26" s="88" t="s">
        <v>158</v>
      </c>
    </row>
    <row r="27" spans="2:8" ht="12.75">
      <c r="B27" s="80" t="s">
        <v>166</v>
      </c>
      <c r="C27" s="91"/>
      <c r="D27" s="91"/>
      <c r="E27" s="91"/>
      <c r="F27" s="96"/>
      <c r="G27" s="109"/>
      <c r="H27" s="110"/>
    </row>
    <row r="28" spans="2:8" ht="12.75">
      <c r="B28" s="81" t="s">
        <v>162</v>
      </c>
      <c r="C28" s="99"/>
      <c r="D28" s="99"/>
      <c r="E28" s="99"/>
      <c r="F28" s="101"/>
      <c r="G28" s="111"/>
      <c r="H28" s="113"/>
    </row>
    <row r="29" spans="2:8" ht="12.75">
      <c r="B29" s="81" t="s">
        <v>170</v>
      </c>
      <c r="C29" s="99"/>
      <c r="D29" s="99"/>
      <c r="E29" s="99"/>
      <c r="F29" s="101"/>
      <c r="G29" s="111"/>
      <c r="H29" s="113"/>
    </row>
    <row r="30" spans="2:8" ht="12.75">
      <c r="B30" s="81" t="s">
        <v>163</v>
      </c>
      <c r="C30" s="99"/>
      <c r="D30" s="99"/>
      <c r="E30" s="99"/>
      <c r="F30" s="101"/>
      <c r="G30" s="111"/>
      <c r="H30" s="113"/>
    </row>
    <row r="31" spans="2:8" ht="12.75">
      <c r="B31" s="81" t="s">
        <v>167</v>
      </c>
      <c r="C31" s="99"/>
      <c r="D31" s="99"/>
      <c r="E31" s="99"/>
      <c r="F31" s="101"/>
      <c r="G31" s="111"/>
      <c r="H31" s="113"/>
    </row>
    <row r="32" spans="2:8" ht="13.5" thickBot="1">
      <c r="B32" s="82" t="s">
        <v>164</v>
      </c>
      <c r="C32" s="104"/>
      <c r="D32" s="104"/>
      <c r="E32" s="104"/>
      <c r="F32" s="106"/>
      <c r="G32" s="112"/>
      <c r="H32" s="114"/>
    </row>
    <row r="33" spans="3:8" ht="12.75">
      <c r="C33" s="90"/>
      <c r="D33" s="90"/>
      <c r="E33" s="90"/>
      <c r="F33" s="90"/>
      <c r="G33" s="90"/>
      <c r="H33" s="90"/>
    </row>
  </sheetData>
  <sheetProtection/>
  <mergeCells count="2">
    <mergeCell ref="D2:F2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19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2" max="2" width="12.7109375" style="0" customWidth="1"/>
    <col min="3" max="3" width="9.8515625" style="0" bestFit="1" customWidth="1"/>
  </cols>
  <sheetData>
    <row r="2" spans="2:8" ht="12.75">
      <c r="B2" s="118"/>
      <c r="C2" s="119" t="s">
        <v>125</v>
      </c>
      <c r="D2" s="118"/>
      <c r="F2" s="118"/>
      <c r="G2" s="119" t="s">
        <v>126</v>
      </c>
      <c r="H2" s="118"/>
    </row>
    <row r="3" spans="2:8" ht="12.75">
      <c r="B3" s="118"/>
      <c r="C3" s="48" t="s">
        <v>119</v>
      </c>
      <c r="D3" s="48" t="s">
        <v>120</v>
      </c>
      <c r="F3" s="118"/>
      <c r="G3" s="48" t="s">
        <v>119</v>
      </c>
      <c r="H3" s="48" t="s">
        <v>120</v>
      </c>
    </row>
    <row r="4" spans="2:8" ht="12.75">
      <c r="B4" s="44" t="s">
        <v>115</v>
      </c>
      <c r="C4" s="12">
        <v>3747.218873893526</v>
      </c>
      <c r="D4" s="12">
        <v>3409.969175243109</v>
      </c>
      <c r="F4" s="44" t="s">
        <v>115</v>
      </c>
      <c r="G4" s="12">
        <v>3309.896455964475</v>
      </c>
      <c r="H4" s="12">
        <v>2126.509417804157</v>
      </c>
    </row>
    <row r="5" spans="2:8" ht="12.75">
      <c r="B5" s="44" t="s">
        <v>116</v>
      </c>
      <c r="C5" s="50">
        <v>0.36567929668443644</v>
      </c>
      <c r="D5" s="50">
        <v>0.33276815998283715</v>
      </c>
      <c r="F5" s="44" t="s">
        <v>116</v>
      </c>
      <c r="G5" s="50">
        <v>0.3105616550973648</v>
      </c>
      <c r="H5" s="50">
        <v>0.3101124392076296</v>
      </c>
    </row>
    <row r="6" spans="2:8" ht="12.75">
      <c r="B6" s="44" t="s">
        <v>117</v>
      </c>
      <c r="C6" s="51">
        <v>2.217694829243956</v>
      </c>
      <c r="D6" s="51">
        <v>2.018102294612</v>
      </c>
      <c r="F6" s="44" t="s">
        <v>117</v>
      </c>
      <c r="G6" s="51">
        <v>2.539181464430613</v>
      </c>
      <c r="H6" s="51">
        <v>2.4026284249997474</v>
      </c>
    </row>
    <row r="7" spans="2:8" ht="12.75">
      <c r="B7" s="44" t="s">
        <v>118</v>
      </c>
      <c r="C7" s="12">
        <v>1689.6909459679837</v>
      </c>
      <c r="D7" s="12">
        <v>1689.690945967984</v>
      </c>
      <c r="F7" s="44" t="s">
        <v>118</v>
      </c>
      <c r="G7" s="12">
        <v>1303.5289136795457</v>
      </c>
      <c r="H7" s="12">
        <v>885.0762754978979</v>
      </c>
    </row>
    <row r="9" spans="2:8" ht="12.75">
      <c r="B9" s="118"/>
      <c r="C9" s="119" t="s">
        <v>127</v>
      </c>
      <c r="D9" s="118"/>
      <c r="F9" s="118"/>
      <c r="G9" s="119" t="s">
        <v>128</v>
      </c>
      <c r="H9" s="118"/>
    </row>
    <row r="10" spans="2:8" ht="12.75">
      <c r="B10" s="118"/>
      <c r="C10" s="48" t="s">
        <v>119</v>
      </c>
      <c r="D10" s="48" t="s">
        <v>120</v>
      </c>
      <c r="F10" s="118"/>
      <c r="G10" s="48" t="s">
        <v>119</v>
      </c>
      <c r="H10" s="48" t="s">
        <v>120</v>
      </c>
    </row>
    <row r="11" spans="2:8" ht="12.75">
      <c r="B11" s="44" t="s">
        <v>115</v>
      </c>
      <c r="C11" s="12">
        <v>1349.3182322075688</v>
      </c>
      <c r="D11" s="12"/>
      <c r="F11" s="44" t="s">
        <v>115</v>
      </c>
      <c r="G11" s="12">
        <v>3665.992552371181</v>
      </c>
      <c r="H11" s="56" t="s">
        <v>121</v>
      </c>
    </row>
    <row r="12" spans="2:8" ht="12.75">
      <c r="B12" s="44" t="s">
        <v>116</v>
      </c>
      <c r="C12" s="50">
        <v>0.3307149243572818</v>
      </c>
      <c r="D12" s="50">
        <v>0.3009505811651264</v>
      </c>
      <c r="F12" s="44" t="s">
        <v>116</v>
      </c>
      <c r="G12" s="50">
        <v>0.3336315593045225</v>
      </c>
      <c r="H12" s="57">
        <v>0.3036047189671155</v>
      </c>
    </row>
    <row r="13" spans="2:8" ht="12.75">
      <c r="B13" s="44" t="s">
        <v>117</v>
      </c>
      <c r="C13" s="51">
        <v>2.170785826416026</v>
      </c>
      <c r="D13" s="52">
        <v>0</v>
      </c>
      <c r="F13" s="44" t="s">
        <v>117</v>
      </c>
      <c r="G13" s="51">
        <v>2.6864315398444294</v>
      </c>
      <c r="H13" s="53" t="s">
        <v>122</v>
      </c>
    </row>
    <row r="14" spans="2:8" ht="12.75">
      <c r="B14" s="44" t="s">
        <v>118</v>
      </c>
      <c r="C14" s="12">
        <v>621.5805427637683</v>
      </c>
      <c r="D14" s="12" t="e">
        <f>D11/D13</f>
        <v>#DIV/0!</v>
      </c>
      <c r="F14" s="44" t="s">
        <v>118</v>
      </c>
      <c r="G14" s="12">
        <v>1364.6327844198395</v>
      </c>
      <c r="H14" s="12" t="e">
        <f>H11/H13</f>
        <v>#VALUE!</v>
      </c>
    </row>
    <row r="16" ht="12.75">
      <c r="B16" s="39" t="s">
        <v>124</v>
      </c>
    </row>
    <row r="17" spans="2:4" ht="12.75">
      <c r="B17" s="34"/>
      <c r="C17" s="54" t="s">
        <v>119</v>
      </c>
      <c r="D17" s="54" t="s">
        <v>120</v>
      </c>
    </row>
    <row r="18" spans="2:4" ht="12.75">
      <c r="B18" s="34" t="s">
        <v>123</v>
      </c>
      <c r="C18" s="55">
        <f>IF(ISERROR(C7),0,C7)+IF(ISERROR(C14),0,C14)+IF(ISERROR(G7),0,G7)+IF(ISERROR(G14),0,G14)</f>
        <v>4979.433186831137</v>
      </c>
      <c r="D18" s="55"/>
    </row>
    <row r="19" spans="2:4" ht="12.75">
      <c r="B19" s="14"/>
      <c r="C19" s="14"/>
      <c r="D19" s="14"/>
    </row>
  </sheetData>
  <sheetProtection/>
  <mergeCells count="8">
    <mergeCell ref="B9:B10"/>
    <mergeCell ref="C9:D9"/>
    <mergeCell ref="F9:F10"/>
    <mergeCell ref="G9:H9"/>
    <mergeCell ref="F2:F3"/>
    <mergeCell ref="G2:H2"/>
    <mergeCell ref="C2:D2"/>
    <mergeCell ref="B2:B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6.00390625" style="0" customWidth="1"/>
    <col min="3" max="3" width="14.140625" style="59" bestFit="1" customWidth="1"/>
    <col min="4" max="4" width="10.140625" style="0" bestFit="1" customWidth="1"/>
  </cols>
  <sheetData>
    <row r="2" spans="2:4" ht="12.75">
      <c r="B2" s="120" t="s">
        <v>130</v>
      </c>
      <c r="C2" s="120"/>
      <c r="D2" s="120"/>
    </row>
    <row r="3" spans="2:4" ht="12.75">
      <c r="B3" s="4" t="s">
        <v>131</v>
      </c>
      <c r="C3" s="60" t="s">
        <v>132</v>
      </c>
      <c r="D3" s="3" t="s">
        <v>133</v>
      </c>
    </row>
    <row r="4" spans="2:4" ht="12.75">
      <c r="B4" s="4"/>
      <c r="C4" s="60" t="s">
        <v>134</v>
      </c>
      <c r="D4" s="61">
        <v>40435</v>
      </c>
    </row>
    <row r="5" spans="2:4" ht="12.75">
      <c r="B5" s="4"/>
      <c r="C5" s="60" t="s">
        <v>135</v>
      </c>
      <c r="D5" s="61">
        <v>40451</v>
      </c>
    </row>
    <row r="6" spans="2:4" ht="12.75">
      <c r="B6" s="4"/>
      <c r="C6" s="60" t="s">
        <v>136</v>
      </c>
      <c r="D6" s="61">
        <v>40467</v>
      </c>
    </row>
    <row r="7" spans="2:4" ht="12.75">
      <c r="B7" s="4"/>
      <c r="C7" s="60" t="s">
        <v>137</v>
      </c>
      <c r="D7" s="61">
        <v>40483</v>
      </c>
    </row>
    <row r="8" spans="2:4" ht="12.75">
      <c r="B8" s="4"/>
      <c r="C8" s="60" t="s">
        <v>138</v>
      </c>
      <c r="D8" s="61">
        <v>40499</v>
      </c>
    </row>
    <row r="9" spans="2:4" ht="12.75">
      <c r="B9" s="4"/>
      <c r="C9" s="60" t="s">
        <v>139</v>
      </c>
      <c r="D9" s="61">
        <v>40515</v>
      </c>
    </row>
    <row r="10" spans="2:4" ht="12.75">
      <c r="B10" s="4"/>
      <c r="C10" s="60" t="s">
        <v>140</v>
      </c>
      <c r="D10" s="61">
        <v>40531</v>
      </c>
    </row>
    <row r="11" spans="2:4" ht="12.75">
      <c r="B11" s="4"/>
      <c r="C11" s="60" t="s">
        <v>141</v>
      </c>
      <c r="D11" s="61">
        <v>40547</v>
      </c>
    </row>
    <row r="12" spans="2:4" ht="12.75">
      <c r="B12" s="4"/>
      <c r="C12" s="60" t="s">
        <v>142</v>
      </c>
      <c r="D12" s="61">
        <v>40563</v>
      </c>
    </row>
    <row r="13" spans="2:4" ht="12.75">
      <c r="B13" s="4"/>
      <c r="C13" s="60" t="s">
        <v>143</v>
      </c>
      <c r="D13" s="61">
        <v>40579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C3" sqref="C3:C13"/>
    </sheetView>
  </sheetViews>
  <sheetFormatPr defaultColWidth="9.140625" defaultRowHeight="12.75"/>
  <cols>
    <col min="2" max="2" width="7.28125" style="2" bestFit="1" customWidth="1"/>
    <col min="3" max="3" width="14.57421875" style="2" bestFit="1" customWidth="1"/>
  </cols>
  <sheetData>
    <row r="2" spans="2:3" ht="12.75">
      <c r="B2" s="48" t="s">
        <v>113</v>
      </c>
      <c r="C2" s="48" t="s">
        <v>114</v>
      </c>
    </row>
    <row r="3" spans="2:3" ht="12.75">
      <c r="B3" s="4">
        <v>5</v>
      </c>
      <c r="C3" s="4"/>
    </row>
    <row r="4" spans="2:3" ht="12.75">
      <c r="B4" s="4">
        <v>4</v>
      </c>
      <c r="C4" s="4"/>
    </row>
    <row r="5" spans="2:3" ht="12.75">
      <c r="B5" s="4">
        <v>3</v>
      </c>
      <c r="C5" s="4"/>
    </row>
    <row r="6" spans="2:3" ht="12.75">
      <c r="B6" s="4">
        <v>2</v>
      </c>
      <c r="C6" s="4"/>
    </row>
    <row r="7" spans="2:3" ht="12.75">
      <c r="B7" s="4">
        <v>1</v>
      </c>
      <c r="C7" s="4"/>
    </row>
    <row r="8" spans="2:3" ht="12.75">
      <c r="B8" s="4">
        <v>0</v>
      </c>
      <c r="C8" s="4"/>
    </row>
    <row r="9" spans="2:3" ht="12.75">
      <c r="B9" s="4">
        <v>-1</v>
      </c>
      <c r="C9" s="4"/>
    </row>
    <row r="10" spans="2:3" ht="12.75">
      <c r="B10" s="4">
        <v>-2</v>
      </c>
      <c r="C10" s="4"/>
    </row>
    <row r="11" spans="2:3" ht="12.75">
      <c r="B11" s="4">
        <v>-3</v>
      </c>
      <c r="C11" s="4"/>
    </row>
    <row r="12" spans="2:3" ht="12.75">
      <c r="B12" s="4">
        <v>-4</v>
      </c>
      <c r="C12" s="4"/>
    </row>
    <row r="13" spans="2:3" ht="12.75">
      <c r="B13" s="4">
        <v>-5</v>
      </c>
      <c r="C13" s="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13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1" width="3.28125" style="0" customWidth="1"/>
    <col min="2" max="2" width="11.421875" style="2" bestFit="1" customWidth="1"/>
    <col min="3" max="3" width="9.140625" style="2" customWidth="1"/>
    <col min="4" max="4" width="3.00390625" style="13" customWidth="1"/>
    <col min="5" max="5" width="11.421875" style="0" bestFit="1" customWidth="1"/>
    <col min="6" max="6" width="8.140625" style="33" customWidth="1"/>
  </cols>
  <sheetData>
    <row r="3" spans="2:6" ht="12.75">
      <c r="B3" s="4" t="s">
        <v>60</v>
      </c>
      <c r="C3" s="4" t="s">
        <v>61</v>
      </c>
      <c r="E3" s="3" t="s">
        <v>60</v>
      </c>
      <c r="F3" s="30" t="s">
        <v>61</v>
      </c>
    </row>
    <row r="4" spans="2:6" ht="12.75">
      <c r="B4" s="4"/>
      <c r="C4" s="31"/>
      <c r="E4" s="3">
        <v>1</v>
      </c>
      <c r="F4" s="32">
        <v>0.05</v>
      </c>
    </row>
    <row r="5" spans="5:6" ht="12.75">
      <c r="E5" s="3">
        <v>2</v>
      </c>
      <c r="F5" s="32">
        <v>0.06356086812548825</v>
      </c>
    </row>
    <row r="6" spans="5:6" ht="12.75">
      <c r="E6" s="3">
        <v>3</v>
      </c>
      <c r="F6" s="32">
        <v>0.08228426135864889</v>
      </c>
    </row>
    <row r="7" spans="5:6" ht="12.75">
      <c r="E7" s="3">
        <v>4</v>
      </c>
      <c r="F7" s="32">
        <v>0.09451065274324162</v>
      </c>
    </row>
    <row r="8" spans="5:6" ht="12.75">
      <c r="E8" s="3">
        <v>5</v>
      </c>
      <c r="F8" s="32">
        <v>0.09653947048116061</v>
      </c>
    </row>
    <row r="13" ht="12.75">
      <c r="G13" t="s">
        <v>62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7109375" style="0" customWidth="1"/>
    <col min="2" max="2" width="10.57421875" style="0" customWidth="1"/>
    <col min="4" max="4" width="6.7109375" style="0" customWidth="1"/>
    <col min="7" max="7" width="5.421875" style="0" customWidth="1"/>
    <col min="9" max="9" width="13.8515625" style="0" bestFit="1" customWidth="1"/>
  </cols>
  <sheetData>
    <row r="3" spans="2:9" ht="12.75">
      <c r="B3" s="3"/>
      <c r="C3" s="3">
        <v>2010</v>
      </c>
      <c r="E3" s="3"/>
      <c r="F3" s="3">
        <v>2010</v>
      </c>
      <c r="H3" s="3"/>
      <c r="I3" s="3">
        <v>2010</v>
      </c>
    </row>
    <row r="4" spans="2:9" ht="12.75">
      <c r="B4" s="3" t="s">
        <v>68</v>
      </c>
      <c r="C4" s="3">
        <v>100</v>
      </c>
      <c r="E4" s="3" t="s">
        <v>68</v>
      </c>
      <c r="F4" s="3">
        <v>100</v>
      </c>
      <c r="H4" s="3" t="s">
        <v>68</v>
      </c>
      <c r="I4" s="3">
        <v>100</v>
      </c>
    </row>
    <row r="5" spans="2:9" ht="12.75">
      <c r="B5" s="3" t="s">
        <v>69</v>
      </c>
      <c r="C5" s="3">
        <v>200</v>
      </c>
      <c r="E5" s="3" t="s">
        <v>69</v>
      </c>
      <c r="F5" s="3">
        <v>200</v>
      </c>
      <c r="H5" s="3" t="s">
        <v>69</v>
      </c>
      <c r="I5" s="3">
        <v>200</v>
      </c>
    </row>
    <row r="6" spans="2:9" ht="12.75">
      <c r="B6" s="3" t="s">
        <v>70</v>
      </c>
      <c r="C6" s="3">
        <v>100</v>
      </c>
      <c r="E6" s="3" t="s">
        <v>70</v>
      </c>
      <c r="F6" s="3">
        <v>100</v>
      </c>
      <c r="H6" s="3" t="s">
        <v>70</v>
      </c>
      <c r="I6" s="3">
        <v>100</v>
      </c>
    </row>
    <row r="7" spans="2:9" ht="12.75">
      <c r="B7" s="3" t="s">
        <v>71</v>
      </c>
      <c r="C7" s="3"/>
      <c r="E7" s="3" t="s">
        <v>71</v>
      </c>
      <c r="F7" s="34">
        <v>0</v>
      </c>
      <c r="H7" s="3" t="s">
        <v>71</v>
      </c>
      <c r="I7" s="35" t="s">
        <v>92</v>
      </c>
    </row>
    <row r="8" spans="2:9" ht="12.75">
      <c r="B8" s="3" t="s">
        <v>72</v>
      </c>
      <c r="C8" s="3">
        <v>200</v>
      </c>
      <c r="E8" s="3" t="s">
        <v>72</v>
      </c>
      <c r="F8" s="3">
        <v>200</v>
      </c>
      <c r="H8" s="3" t="s">
        <v>72</v>
      </c>
      <c r="I8" s="3">
        <v>200</v>
      </c>
    </row>
    <row r="9" spans="2:9" ht="12.75">
      <c r="B9" s="3" t="s">
        <v>73</v>
      </c>
      <c r="C9" s="3">
        <v>100</v>
      </c>
      <c r="E9" s="3" t="s">
        <v>73</v>
      </c>
      <c r="F9" s="3">
        <v>100</v>
      </c>
      <c r="H9" s="3" t="s">
        <v>73</v>
      </c>
      <c r="I9" s="3">
        <v>100</v>
      </c>
    </row>
    <row r="10" spans="2:9" ht="12.75">
      <c r="B10" s="3" t="s">
        <v>74</v>
      </c>
      <c r="C10" s="3">
        <v>200</v>
      </c>
      <c r="E10" s="3" t="s">
        <v>74</v>
      </c>
      <c r="F10" s="3">
        <v>200</v>
      </c>
      <c r="H10" s="3" t="s">
        <v>74</v>
      </c>
      <c r="I10" s="3">
        <v>200</v>
      </c>
    </row>
    <row r="11" spans="2:9" s="14" customFormat="1" ht="12.75">
      <c r="B11" s="34" t="s">
        <v>129</v>
      </c>
      <c r="C11" s="58"/>
      <c r="E11" s="34" t="s">
        <v>129</v>
      </c>
      <c r="F11" s="58"/>
      <c r="H11" s="34" t="s">
        <v>129</v>
      </c>
      <c r="I11" s="5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3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5" max="5" width="9.28125" style="2" bestFit="1" customWidth="1"/>
  </cols>
  <sheetData>
    <row r="2" ht="24" customHeight="1">
      <c r="B2" s="1" t="s">
        <v>0</v>
      </c>
    </row>
    <row r="3" spans="2:5" ht="12.75">
      <c r="B3" s="3"/>
      <c r="C3" s="3">
        <v>2009</v>
      </c>
      <c r="D3" s="3">
        <v>2010</v>
      </c>
      <c r="E3" s="4" t="s">
        <v>1</v>
      </c>
    </row>
    <row r="4" spans="2:5" ht="12.75">
      <c r="B4" s="3" t="s">
        <v>2</v>
      </c>
      <c r="C4" s="3">
        <v>234</v>
      </c>
      <c r="D4" s="3">
        <v>567</v>
      </c>
      <c r="E4" s="5">
        <f>D4/C4-1</f>
        <v>1.423076923076923</v>
      </c>
    </row>
    <row r="5" spans="2:5" ht="12.75">
      <c r="B5" s="3" t="s">
        <v>3</v>
      </c>
      <c r="C5" s="3">
        <v>0</v>
      </c>
      <c r="D5" s="3">
        <v>345</v>
      </c>
      <c r="E5" s="5" t="e">
        <f aca="true" t="shared" si="0" ref="E5:E10">D5/C5-1</f>
        <v>#DIV/0!</v>
      </c>
    </row>
    <row r="6" spans="2:5" ht="12.75">
      <c r="B6" s="3" t="s">
        <v>63</v>
      </c>
      <c r="C6" s="6">
        <v>679.4388234586881</v>
      </c>
      <c r="D6" s="6">
        <v>34.2616845111543</v>
      </c>
      <c r="E6" s="5">
        <f t="shared" si="0"/>
        <v>-0.9495735549276608</v>
      </c>
    </row>
    <row r="7" spans="2:5" ht="12.75">
      <c r="B7" s="3" t="s">
        <v>64</v>
      </c>
      <c r="C7" s="6">
        <v>0</v>
      </c>
      <c r="D7" s="6">
        <v>178.2267973505065</v>
      </c>
      <c r="E7" s="5" t="e">
        <f t="shared" si="0"/>
        <v>#DIV/0!</v>
      </c>
    </row>
    <row r="8" spans="2:5" ht="12.75">
      <c r="B8" s="3" t="s">
        <v>65</v>
      </c>
      <c r="C8" s="6">
        <v>726.9802018249965</v>
      </c>
      <c r="D8" s="6">
        <v>396.30059870457114</v>
      </c>
      <c r="E8" s="5">
        <f t="shared" si="0"/>
        <v>-0.4548674121940238</v>
      </c>
    </row>
    <row r="9" spans="2:5" ht="12.75">
      <c r="B9" s="3" t="s">
        <v>66</v>
      </c>
      <c r="C9" s="6">
        <v>460.52271622912946</v>
      </c>
      <c r="D9" s="6">
        <v>549.946855420437</v>
      </c>
      <c r="E9" s="5">
        <f t="shared" si="0"/>
        <v>0.19417964856008374</v>
      </c>
    </row>
    <row r="10" spans="2:5" ht="12.75">
      <c r="B10" s="3" t="s">
        <v>67</v>
      </c>
      <c r="C10" s="6">
        <v>0</v>
      </c>
      <c r="D10" s="6">
        <v>26.759333045719423</v>
      </c>
      <c r="E10" s="5" t="e">
        <f t="shared" si="0"/>
        <v>#DIV/0!</v>
      </c>
    </row>
    <row r="14" ht="12.75">
      <c r="F14" t="s">
        <v>44</v>
      </c>
    </row>
    <row r="19" ht="12.75">
      <c r="L19" t="s">
        <v>44</v>
      </c>
    </row>
    <row r="23" ht="12.75">
      <c r="L23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3.57421875" style="0" customWidth="1"/>
    <col min="3" max="3" width="14.28125" style="0" customWidth="1"/>
  </cols>
  <sheetData>
    <row r="2" spans="2:4" ht="12.75">
      <c r="B2" s="2" t="s">
        <v>91</v>
      </c>
      <c r="C2" s="2" t="s">
        <v>90</v>
      </c>
      <c r="D2" s="2" t="s">
        <v>89</v>
      </c>
    </row>
    <row r="3" spans="2:4" ht="12.75">
      <c r="B3">
        <v>1.23456789</v>
      </c>
      <c r="D3">
        <v>0</v>
      </c>
    </row>
    <row r="4" spans="2:4" ht="12.75">
      <c r="B4">
        <v>1.23456789</v>
      </c>
      <c r="D4">
        <v>1</v>
      </c>
    </row>
    <row r="5" spans="2:4" ht="12.75">
      <c r="B5">
        <v>1.23456789</v>
      </c>
      <c r="D5">
        <v>2</v>
      </c>
    </row>
    <row r="6" spans="2:4" ht="12.75">
      <c r="B6">
        <v>1.23456789</v>
      </c>
      <c r="D6">
        <v>3</v>
      </c>
    </row>
    <row r="7" spans="2:4" ht="12.75">
      <c r="B7">
        <v>1.23456789</v>
      </c>
      <c r="D7">
        <v>4</v>
      </c>
    </row>
    <row r="8" spans="2:4" ht="12.75">
      <c r="B8">
        <v>1.23456789</v>
      </c>
      <c r="D8">
        <v>5</v>
      </c>
    </row>
    <row r="9" spans="2:4" ht="12.75">
      <c r="B9">
        <v>1.23456789</v>
      </c>
      <c r="D9">
        <v>6</v>
      </c>
    </row>
    <row r="10" spans="2:4" ht="12.75">
      <c r="B10">
        <v>1.23456789</v>
      </c>
      <c r="D10">
        <v>7</v>
      </c>
    </row>
    <row r="11" spans="2:4" ht="12.75">
      <c r="B11">
        <v>1.23456789</v>
      </c>
      <c r="D11">
        <v>8</v>
      </c>
    </row>
    <row r="12" spans="2:4" ht="12.75">
      <c r="B12">
        <v>1.23456789</v>
      </c>
      <c r="D12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C16"/>
  <sheetViews>
    <sheetView zoomScalePageLayoutView="0" workbookViewId="0" topLeftCell="A1">
      <selection activeCell="C15" sqref="C15:C16"/>
    </sheetView>
  </sheetViews>
  <sheetFormatPr defaultColWidth="9.140625" defaultRowHeight="12.75"/>
  <cols>
    <col min="2" max="2" width="14.57421875" style="0" bestFit="1" customWidth="1"/>
    <col min="3" max="3" width="15.7109375" style="2" bestFit="1" customWidth="1"/>
  </cols>
  <sheetData>
    <row r="3" spans="2:3" ht="12.75">
      <c r="B3" s="3"/>
      <c r="C3" s="9" t="s">
        <v>88</v>
      </c>
    </row>
    <row r="4" spans="2:3" ht="12.75">
      <c r="B4" s="3" t="s">
        <v>76</v>
      </c>
      <c r="C4" s="36">
        <v>0.12488425925925926</v>
      </c>
    </row>
    <row r="5" spans="2:3" ht="12.75">
      <c r="B5" s="3" t="s">
        <v>80</v>
      </c>
      <c r="C5" s="36">
        <v>0.13638425925925926</v>
      </c>
    </row>
    <row r="6" spans="2:3" ht="12.75">
      <c r="B6" s="3" t="s">
        <v>83</v>
      </c>
      <c r="C6" s="36">
        <v>0.14788425925925927</v>
      </c>
    </row>
    <row r="7" spans="2:3" ht="12.75">
      <c r="B7" s="3" t="s">
        <v>85</v>
      </c>
      <c r="C7" s="38">
        <v>0.20868055555555556</v>
      </c>
    </row>
    <row r="8" spans="2:3" ht="12.75">
      <c r="B8" s="3" t="s">
        <v>78</v>
      </c>
      <c r="C8" s="36">
        <v>0.13560185185185183</v>
      </c>
    </row>
    <row r="9" spans="2:3" ht="12.75">
      <c r="B9" s="3" t="s">
        <v>84</v>
      </c>
      <c r="C9" s="36"/>
    </row>
    <row r="10" spans="2:3" ht="12.75">
      <c r="B10" s="3" t="s">
        <v>81</v>
      </c>
      <c r="C10" s="36">
        <v>0.15860185185185185</v>
      </c>
    </row>
    <row r="11" spans="2:3" ht="12.75">
      <c r="B11" s="3" t="s">
        <v>79</v>
      </c>
      <c r="C11" s="37" t="s">
        <v>93</v>
      </c>
    </row>
    <row r="12" spans="2:3" ht="12.75">
      <c r="B12" s="3" t="s">
        <v>82</v>
      </c>
      <c r="C12" s="36">
        <v>0.18160185185185188</v>
      </c>
    </row>
    <row r="13" spans="2:3" ht="12.75">
      <c r="B13" s="3" t="s">
        <v>77</v>
      </c>
      <c r="C13" s="38">
        <v>0.09108796296296295</v>
      </c>
    </row>
    <row r="15" spans="2:3" ht="12.75">
      <c r="B15" s="3" t="s">
        <v>86</v>
      </c>
      <c r="C15" s="36"/>
    </row>
    <row r="16" spans="2:3" ht="12.75">
      <c r="B16" s="3" t="s">
        <v>87</v>
      </c>
      <c r="C16" s="3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5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2" max="2" width="11.00390625" style="0" customWidth="1"/>
    <col min="10" max="10" width="11.7109375" style="0" bestFit="1" customWidth="1"/>
  </cols>
  <sheetData>
    <row r="2" ht="12.75">
      <c r="B2" t="s">
        <v>45</v>
      </c>
    </row>
    <row r="4" spans="2:10" ht="12.75">
      <c r="B4" s="3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25" t="s">
        <v>30</v>
      </c>
      <c r="J4" s="26" t="s">
        <v>46</v>
      </c>
    </row>
    <row r="5" spans="2:10" ht="12.75">
      <c r="B5" s="3" t="s">
        <v>47</v>
      </c>
      <c r="C5" s="27">
        <v>0.2</v>
      </c>
      <c r="D5" s="4"/>
      <c r="E5" s="4"/>
      <c r="F5" s="4"/>
      <c r="G5" s="4"/>
      <c r="H5" s="27">
        <v>0.25</v>
      </c>
      <c r="I5" s="28">
        <v>0.22</v>
      </c>
      <c r="J5" s="4"/>
    </row>
    <row r="6" spans="2:10" ht="12.75">
      <c r="B6" s="3" t="s">
        <v>48</v>
      </c>
      <c r="C6" s="4"/>
      <c r="D6" s="27">
        <v>0.3</v>
      </c>
      <c r="E6" s="4"/>
      <c r="F6" s="27">
        <v>0.25</v>
      </c>
      <c r="G6" s="4"/>
      <c r="H6" s="4"/>
      <c r="I6" s="28">
        <v>0.25</v>
      </c>
      <c r="J6" s="4"/>
    </row>
    <row r="7" spans="2:10" ht="12.75">
      <c r="B7" s="3" t="s">
        <v>49</v>
      </c>
      <c r="C7" s="4"/>
      <c r="D7" s="4"/>
      <c r="E7" s="4"/>
      <c r="F7" s="4"/>
      <c r="G7" s="4"/>
      <c r="H7" s="4"/>
      <c r="I7" s="28">
        <v>0.22</v>
      </c>
      <c r="J7" s="4"/>
    </row>
    <row r="8" spans="2:10" ht="12.75">
      <c r="B8" s="3" t="s">
        <v>50</v>
      </c>
      <c r="C8" s="27">
        <v>0.15</v>
      </c>
      <c r="D8" s="4"/>
      <c r="E8" s="4"/>
      <c r="F8" s="27">
        <v>0.13</v>
      </c>
      <c r="G8" s="4"/>
      <c r="H8" s="27">
        <v>0.14</v>
      </c>
      <c r="I8" s="29"/>
      <c r="J8" s="4"/>
    </row>
    <row r="9" spans="2:10" ht="12.75">
      <c r="B9" s="3" t="s">
        <v>51</v>
      </c>
      <c r="C9" s="4"/>
      <c r="D9" s="27">
        <v>0.25</v>
      </c>
      <c r="E9" s="4"/>
      <c r="F9" s="4"/>
      <c r="G9" s="4"/>
      <c r="H9" s="4"/>
      <c r="I9" s="29"/>
      <c r="J9" s="4"/>
    </row>
    <row r="10" spans="2:10" ht="12.75">
      <c r="B10" s="3" t="s">
        <v>52</v>
      </c>
      <c r="C10" s="4"/>
      <c r="D10" s="27">
        <v>0.25</v>
      </c>
      <c r="E10" s="27">
        <v>0.05</v>
      </c>
      <c r="F10" s="4"/>
      <c r="G10" s="27">
        <v>0.21</v>
      </c>
      <c r="H10" s="27">
        <v>0.25</v>
      </c>
      <c r="I10" s="29"/>
      <c r="J10" s="4"/>
    </row>
    <row r="11" spans="2:10" ht="12.75">
      <c r="B11" s="3" t="s">
        <v>53</v>
      </c>
      <c r="C11" s="4"/>
      <c r="D11" s="4"/>
      <c r="E11" s="27">
        <v>0.1</v>
      </c>
      <c r="F11" s="4"/>
      <c r="G11" s="4"/>
      <c r="H11" s="4"/>
      <c r="I11" s="29"/>
      <c r="J11" s="4"/>
    </row>
    <row r="12" spans="2:10" ht="12.75">
      <c r="B12" s="3" t="s">
        <v>54</v>
      </c>
      <c r="C12" s="27">
        <v>0.25</v>
      </c>
      <c r="D12" s="27">
        <v>0.22</v>
      </c>
      <c r="E12" s="4"/>
      <c r="F12" s="4"/>
      <c r="G12" s="27">
        <v>0.11</v>
      </c>
      <c r="H12" s="4"/>
      <c r="I12" s="27">
        <v>0.11</v>
      </c>
      <c r="J12" s="4"/>
    </row>
    <row r="13" spans="2:10" ht="12.75">
      <c r="B13" s="3" t="s">
        <v>55</v>
      </c>
      <c r="C13" s="4"/>
      <c r="D13" s="4"/>
      <c r="E13" s="4"/>
      <c r="F13" s="4"/>
      <c r="G13" s="4"/>
      <c r="H13" s="4"/>
      <c r="I13" s="4"/>
      <c r="J13" s="4"/>
    </row>
    <row r="14" spans="2:10" ht="12.75">
      <c r="B14" s="3" t="s">
        <v>56</v>
      </c>
      <c r="C14" s="27">
        <v>0.25</v>
      </c>
      <c r="D14" s="4"/>
      <c r="E14" s="4"/>
      <c r="F14" s="27">
        <v>0.25</v>
      </c>
      <c r="G14" s="27">
        <v>0.25</v>
      </c>
      <c r="H14" s="27">
        <v>0.25</v>
      </c>
      <c r="I14" s="4"/>
      <c r="J14" s="4"/>
    </row>
    <row r="15" spans="2:10" ht="12.75">
      <c r="B15" s="26" t="s">
        <v>57</v>
      </c>
      <c r="C15" s="4"/>
      <c r="D15" s="4"/>
      <c r="E15" s="4"/>
      <c r="F15" s="4"/>
      <c r="G15" s="4"/>
      <c r="H15" s="4"/>
      <c r="I15" s="4"/>
      <c r="J15" s="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D3" sqref="D3:D13"/>
    </sheetView>
  </sheetViews>
  <sheetFormatPr defaultColWidth="9.140625" defaultRowHeight="12.75"/>
  <cols>
    <col min="3" max="3" width="12.00390625" style="2" bestFit="1" customWidth="1"/>
    <col min="4" max="4" width="12.140625" style="2" customWidth="1"/>
    <col min="5" max="5" width="10.140625" style="0" bestFit="1" customWidth="1"/>
  </cols>
  <sheetData>
    <row r="2" spans="2:4" ht="12.75">
      <c r="B2" s="39" t="s">
        <v>96</v>
      </c>
      <c r="C2" s="41" t="s">
        <v>94</v>
      </c>
      <c r="D2" s="41" t="s">
        <v>95</v>
      </c>
    </row>
    <row r="3" spans="2:5" ht="12.75">
      <c r="B3" s="39" t="s">
        <v>97</v>
      </c>
      <c r="C3" s="42">
        <v>41427</v>
      </c>
      <c r="D3" s="43"/>
      <c r="E3" s="40"/>
    </row>
    <row r="4" spans="2:5" ht="12.75">
      <c r="B4" s="39" t="s">
        <v>98</v>
      </c>
      <c r="C4" s="42">
        <v>41403</v>
      </c>
      <c r="D4" s="43"/>
      <c r="E4" s="40"/>
    </row>
    <row r="5" spans="2:5" ht="12.75">
      <c r="B5" s="39" t="s">
        <v>99</v>
      </c>
      <c r="C5" s="42">
        <v>41399</v>
      </c>
      <c r="D5" s="43"/>
      <c r="E5" s="40"/>
    </row>
    <row r="6" spans="2:5" ht="12.75">
      <c r="B6" s="39" t="s">
        <v>100</v>
      </c>
      <c r="C6" s="42">
        <v>41406</v>
      </c>
      <c r="D6" s="43"/>
      <c r="E6" s="40"/>
    </row>
    <row r="7" spans="2:5" ht="12.75">
      <c r="B7" s="39" t="s">
        <v>101</v>
      </c>
      <c r="C7" s="42">
        <v>41402</v>
      </c>
      <c r="D7" s="43"/>
      <c r="E7" s="40"/>
    </row>
    <row r="8" spans="2:5" ht="12.75">
      <c r="B8" s="39" t="s">
        <v>102</v>
      </c>
      <c r="C8" s="42">
        <v>41409</v>
      </c>
      <c r="D8" s="43"/>
      <c r="E8" s="40"/>
    </row>
    <row r="9" spans="2:5" ht="12.75">
      <c r="B9" s="39" t="s">
        <v>103</v>
      </c>
      <c r="C9" s="42">
        <v>41405</v>
      </c>
      <c r="D9" s="43"/>
      <c r="E9" s="40"/>
    </row>
    <row r="10" spans="2:5" ht="12.75">
      <c r="B10" s="39" t="s">
        <v>104</v>
      </c>
      <c r="C10" s="42">
        <v>41412</v>
      </c>
      <c r="D10" s="43"/>
      <c r="E10" s="40"/>
    </row>
    <row r="11" spans="2:5" ht="12.75">
      <c r="B11" s="39" t="s">
        <v>105</v>
      </c>
      <c r="C11" s="42">
        <v>41408</v>
      </c>
      <c r="D11" s="43"/>
      <c r="E11" s="40"/>
    </row>
    <row r="12" spans="2:5" ht="12.75">
      <c r="B12" s="39" t="s">
        <v>106</v>
      </c>
      <c r="C12" s="42">
        <v>41415</v>
      </c>
      <c r="D12" s="43"/>
      <c r="E12" s="40"/>
    </row>
    <row r="13" spans="2:5" ht="12.75">
      <c r="B13" s="39" t="s">
        <v>107</v>
      </c>
      <c r="C13" s="42">
        <v>41411</v>
      </c>
      <c r="D13" s="43"/>
      <c r="E13" s="40"/>
    </row>
    <row r="14" ht="12.75">
      <c r="C14" s="42"/>
    </row>
    <row r="15" ht="12.75">
      <c r="C15" s="4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5"/>
  <sheetViews>
    <sheetView showGridLines="0" zoomScalePageLayoutView="0" workbookViewId="0" topLeftCell="A1">
      <selection activeCell="G4" sqref="G4:G15"/>
    </sheetView>
  </sheetViews>
  <sheetFormatPr defaultColWidth="9.140625" defaultRowHeight="12.75"/>
  <cols>
    <col min="2" max="2" width="10.28125" style="0" bestFit="1" customWidth="1"/>
  </cols>
  <sheetData>
    <row r="2" spans="6:7" ht="12.75">
      <c r="F2" s="8" t="s">
        <v>18</v>
      </c>
      <c r="G2" s="8" t="s">
        <v>17</v>
      </c>
    </row>
    <row r="3" spans="2:7" ht="12.75">
      <c r="B3" s="3"/>
      <c r="C3" s="3" t="s">
        <v>19</v>
      </c>
      <c r="D3" s="3" t="s">
        <v>20</v>
      </c>
      <c r="E3" s="3" t="s">
        <v>21</v>
      </c>
      <c r="F3" s="9" t="s">
        <v>23</v>
      </c>
      <c r="G3" s="9" t="s">
        <v>22</v>
      </c>
    </row>
    <row r="4" spans="2:7" ht="12.75">
      <c r="B4" s="3" t="s">
        <v>24</v>
      </c>
      <c r="C4" s="10">
        <v>26.959147174693694</v>
      </c>
      <c r="D4" s="10">
        <v>83.60567288051341</v>
      </c>
      <c r="E4" s="10">
        <v>76.6725995221642</v>
      </c>
      <c r="F4" s="3"/>
      <c r="G4" s="3"/>
    </row>
    <row r="5" spans="2:7" ht="12.75">
      <c r="B5" s="3" t="s">
        <v>25</v>
      </c>
      <c r="C5" s="10">
        <v>26.62502059952505</v>
      </c>
      <c r="D5" s="10">
        <v>29.686547935526548</v>
      </c>
      <c r="E5" s="10">
        <v>96.94651480620854</v>
      </c>
      <c r="F5" s="3"/>
      <c r="G5" s="3"/>
    </row>
    <row r="6" spans="2:7" ht="12.75">
      <c r="B6" s="3" t="s">
        <v>26</v>
      </c>
      <c r="C6" s="10">
        <v>57.08115177404083</v>
      </c>
      <c r="D6" s="10">
        <v>99.35081285505971</v>
      </c>
      <c r="E6" s="10">
        <v>29.692289541425456</v>
      </c>
      <c r="F6" s="3"/>
      <c r="G6" s="3"/>
    </row>
    <row r="7" spans="2:7" ht="12.75">
      <c r="B7" s="3" t="s">
        <v>27</v>
      </c>
      <c r="C7" s="10">
        <v>33.33482633940513</v>
      </c>
      <c r="D7" s="10">
        <v>46.68871929782821</v>
      </c>
      <c r="E7" s="10">
        <v>35.27146397082379</v>
      </c>
      <c r="F7" s="3"/>
      <c r="G7" s="3"/>
    </row>
    <row r="8" spans="2:7" ht="12.75">
      <c r="B8" s="3" t="s">
        <v>28</v>
      </c>
      <c r="C8" s="10">
        <v>106.40689746040705</v>
      </c>
      <c r="D8" s="10">
        <v>87.49919865762155</v>
      </c>
      <c r="E8" s="10">
        <v>34.98925650129401</v>
      </c>
      <c r="F8" s="3"/>
      <c r="G8" s="3"/>
    </row>
    <row r="9" spans="2:7" ht="12.75">
      <c r="B9" s="3" t="s">
        <v>29</v>
      </c>
      <c r="C9" s="10">
        <v>94.8473392084547</v>
      </c>
      <c r="D9" s="10">
        <v>81.077606233648</v>
      </c>
      <c r="E9" s="10">
        <v>88.53006065705934</v>
      </c>
      <c r="F9" s="3"/>
      <c r="G9" s="3"/>
    </row>
    <row r="10" spans="2:7" ht="12.75">
      <c r="B10" s="3" t="s">
        <v>30</v>
      </c>
      <c r="C10" s="10">
        <v>79.08495297975219</v>
      </c>
      <c r="D10" s="10">
        <v>78.68245414617036</v>
      </c>
      <c r="E10" s="10">
        <v>85.74140953908088</v>
      </c>
      <c r="F10" s="3"/>
      <c r="G10" s="3"/>
    </row>
    <row r="11" spans="2:7" ht="12.75">
      <c r="B11" s="3" t="s">
        <v>31</v>
      </c>
      <c r="C11" s="10">
        <v>51.74232331336093</v>
      </c>
      <c r="D11" s="10">
        <v>106.71650051766673</v>
      </c>
      <c r="E11" s="10">
        <v>8.110824004892692</v>
      </c>
      <c r="F11" s="3"/>
      <c r="G11" s="3"/>
    </row>
    <row r="12" spans="2:7" ht="12.75">
      <c r="B12" s="3" t="s">
        <v>32</v>
      </c>
      <c r="C12" s="10">
        <v>1.7617920511243867</v>
      </c>
      <c r="D12" s="10">
        <v>47.918974092602255</v>
      </c>
      <c r="E12" s="10">
        <v>117.60380344677404</v>
      </c>
      <c r="F12" s="3"/>
      <c r="G12" s="3"/>
    </row>
    <row r="13" spans="2:7" ht="12.75">
      <c r="B13" s="3" t="s">
        <v>33</v>
      </c>
      <c r="C13" s="10">
        <v>12.312890767803921</v>
      </c>
      <c r="D13" s="10">
        <v>110.25947060231032</v>
      </c>
      <c r="E13" s="10">
        <v>3.620025289662898</v>
      </c>
      <c r="F13" s="3"/>
      <c r="G13" s="3"/>
    </row>
    <row r="14" spans="2:7" ht="12.75">
      <c r="B14" s="3" t="s">
        <v>34</v>
      </c>
      <c r="C14" s="10">
        <v>57.62760977932283</v>
      </c>
      <c r="D14" s="10">
        <v>66.11488272951688</v>
      </c>
      <c r="E14" s="10">
        <v>19.622526585229938</v>
      </c>
      <c r="F14" s="3"/>
      <c r="G14" s="3"/>
    </row>
    <row r="15" spans="2:7" ht="12.75">
      <c r="B15" s="3" t="s">
        <v>35</v>
      </c>
      <c r="C15" s="10">
        <v>18.192833543220893</v>
      </c>
      <c r="D15" s="10">
        <v>17.177467972402916</v>
      </c>
      <c r="E15" s="10">
        <v>5.272196969033756</v>
      </c>
      <c r="F15" s="3"/>
      <c r="G1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0"/>
  <sheetViews>
    <sheetView showGridLines="0" zoomScalePageLayoutView="0" workbookViewId="0" topLeftCell="A1">
      <selection activeCell="D3" sqref="D3:D13"/>
    </sheetView>
  </sheetViews>
  <sheetFormatPr defaultColWidth="9.140625" defaultRowHeight="12.75"/>
  <cols>
    <col min="2" max="2" width="12.57421875" style="0" customWidth="1"/>
    <col min="3" max="3" width="12.7109375" style="2" customWidth="1"/>
    <col min="4" max="4" width="12.421875" style="0" customWidth="1"/>
  </cols>
  <sheetData>
    <row r="2" spans="2:4" ht="12.75">
      <c r="B2" s="7" t="s">
        <v>4</v>
      </c>
      <c r="C2" s="44" t="s">
        <v>176</v>
      </c>
      <c r="D2" s="89" t="s">
        <v>5</v>
      </c>
    </row>
    <row r="3" spans="2:4" ht="12.75">
      <c r="B3" s="3" t="s">
        <v>6</v>
      </c>
      <c r="C3" s="3"/>
      <c r="D3" s="4"/>
    </row>
    <row r="4" spans="2:4" ht="12.75">
      <c r="B4" s="3" t="s">
        <v>7</v>
      </c>
      <c r="C4" s="3"/>
      <c r="D4" s="4"/>
    </row>
    <row r="5" spans="2:4" ht="12.75">
      <c r="B5" s="3" t="s">
        <v>8</v>
      </c>
      <c r="C5" s="3"/>
      <c r="D5" s="4"/>
    </row>
    <row r="6" spans="2:4" ht="12.75">
      <c r="B6" s="3" t="s">
        <v>9</v>
      </c>
      <c r="C6" s="3"/>
      <c r="D6" s="4"/>
    </row>
    <row r="7" spans="2:4" ht="12.75">
      <c r="B7" s="3" t="s">
        <v>10</v>
      </c>
      <c r="C7" s="3"/>
      <c r="D7" s="4"/>
    </row>
    <row r="8" spans="2:4" ht="12.75">
      <c r="B8" s="3" t="s">
        <v>11</v>
      </c>
      <c r="C8" s="3"/>
      <c r="D8" s="4"/>
    </row>
    <row r="9" spans="2:4" ht="12.75">
      <c r="B9" s="3" t="s">
        <v>12</v>
      </c>
      <c r="C9" s="3"/>
      <c r="D9" s="4"/>
    </row>
    <row r="10" spans="2:4" ht="12.75">
      <c r="B10" s="3" t="s">
        <v>13</v>
      </c>
      <c r="C10" s="3"/>
      <c r="D10" s="4"/>
    </row>
    <row r="11" spans="2:4" ht="12.75">
      <c r="B11" s="3" t="s">
        <v>14</v>
      </c>
      <c r="C11" s="3"/>
      <c r="D11" s="4"/>
    </row>
    <row r="12" spans="2:4" ht="12.75">
      <c r="B12" s="3" t="s">
        <v>15</v>
      </c>
      <c r="C12" s="3"/>
      <c r="D12" s="4"/>
    </row>
    <row r="13" spans="2:4" ht="12.75">
      <c r="B13" s="3" t="s">
        <v>16</v>
      </c>
      <c r="C13" s="3"/>
      <c r="D13" s="4"/>
    </row>
    <row r="20" ht="12.75">
      <c r="H20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Tobi</cp:lastModifiedBy>
  <dcterms:created xsi:type="dcterms:W3CDTF">2009-02-10T08:12:51Z</dcterms:created>
  <dcterms:modified xsi:type="dcterms:W3CDTF">2013-04-15T04:31:04Z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4&quot;/&gt;&lt;CXlWorkbook id=&quot;1&quot;&gt;&lt;m_cxllink/&gt;&lt;/CXlWorkbook&gt;&lt;/root&gt;">
    <vt:bool>false</vt:bool>
  </property>
</Properties>
</file>